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6440"/>
  </bookViews>
  <sheets>
    <sheet name="Przemoc K2" sheetId="1" r:id="rId1"/>
  </sheets>
  <calcPr calcId="145621"/>
</workbook>
</file>

<file path=xl/calcChain.xml><?xml version="1.0" encoding="utf-8"?>
<calcChain xmlns="http://schemas.openxmlformats.org/spreadsheetml/2006/main">
  <c r="J31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E31" i="1"/>
  <c r="I31" i="1"/>
  <c r="K31" i="1"/>
  <c r="H31" i="1" l="1"/>
</calcChain>
</file>

<file path=xl/sharedStrings.xml><?xml version="1.0" encoding="utf-8"?>
<sst xmlns="http://schemas.openxmlformats.org/spreadsheetml/2006/main" count="122" uniqueCount="97">
  <si>
    <t>Nazwa oferenta</t>
  </si>
  <si>
    <t>Nazwa zadania</t>
  </si>
  <si>
    <t>Nr sprawy</t>
  </si>
  <si>
    <t>Wnioskowana kwota dotacji</t>
  </si>
  <si>
    <t>Wynik oceny merytorycznej</t>
  </si>
  <si>
    <t>Punktacja oceny merytorycznej</t>
  </si>
  <si>
    <t>SUMA</t>
  </si>
  <si>
    <t>Łączna kwota dotacji</t>
  </si>
  <si>
    <t xml:space="preserve">Kwota dotacji w 2021 r. </t>
  </si>
  <si>
    <t>Kwota dotacji w 2022 r.</t>
  </si>
  <si>
    <t>Kwota dotacji w 2023 r.</t>
  </si>
  <si>
    <t xml:space="preserve">Zestawienie ofert poprawnych formalnie złożonych w ramach otwartego konkursu ofert na realizację w latach 2021–2023 zadań publicznych Województwa Mazowieckiego 
obszar „Przeciwdziałanie uzależnieniom i patologiom społecznym”, podobszar „Działania z zakresu przeciwdziałania przemocy w rodzinie”,
zadanie: Profilaktyka i edukacja społeczna w zakresie przeciwdziałania przemocy w rodzinie – Komponent 2 </t>
  </si>
  <si>
    <t>Komitet Ochrony Praw Dziecka</t>
  </si>
  <si>
    <t>INSTYTUT BEZPIECZEŃSTWA I ROZWOJU MIĘDZYNARODOWEGO "SDIRECT24"</t>
  </si>
  <si>
    <t>Fundacja po DRUGIE</t>
  </si>
  <si>
    <t>Stowarzyszenie na Rzecz Przeciwdziałania Przemocy w Rodzinie "Niebieska Linia"</t>
  </si>
  <si>
    <t>Fundacja A.R.T.</t>
  </si>
  <si>
    <t>Powiślańskie Towarzystwo Społeczne</t>
  </si>
  <si>
    <t>Fundacja Pozytyw</t>
  </si>
  <si>
    <t>Mederi</t>
  </si>
  <si>
    <t>Fundacja Wspierania Rodzin "Korale"</t>
  </si>
  <si>
    <t>Fundacja PRZYSTANEK RODZINA</t>
  </si>
  <si>
    <t>Fundacja Konstruktywego Rozwoju</t>
  </si>
  <si>
    <t>Chorągiew Mazowiecka Związku Harcerstwa Polskiego</t>
  </si>
  <si>
    <t>"Fundacja Gwiazdka"</t>
  </si>
  <si>
    <t>Fundacja Strefa Pociech</t>
  </si>
  <si>
    <t>"Terapeuci Dla Rodziny"</t>
  </si>
  <si>
    <t>FUNDACJA "IDYLLA"</t>
  </si>
  <si>
    <t>FUNDACJA "ITA"</t>
  </si>
  <si>
    <t>Fundacja NA TEMAT - Pracownia Profilaktyki i Terapii Uzależnień</t>
  </si>
  <si>
    <t>Stowarzyszenie Penitencjarne "Patronat" Oddział w Piasecznie</t>
  </si>
  <si>
    <t>Stowarzyszenie Aslan</t>
  </si>
  <si>
    <t>Psychorada</t>
  </si>
  <si>
    <t>Fundacja Krok w Przyszłość</t>
  </si>
  <si>
    <t>Studio Psychologii Zdrowia</t>
  </si>
  <si>
    <t>Fundacja Dajemy Dzieciom Siłę</t>
  </si>
  <si>
    <t>Fundacja AKA</t>
  </si>
  <si>
    <t>Fundacja Instytut Białowieski</t>
  </si>
  <si>
    <t>Fundacja Drabina Rozwoju</t>
  </si>
  <si>
    <t>Pozytywna</t>
  </si>
  <si>
    <t>Negatywna</t>
  </si>
  <si>
    <t>„Moc w Rodzinie”</t>
  </si>
  <si>
    <t>Dajemy Siłę!</t>
  </si>
  <si>
    <t>Bezpieczny Dom 2021-2023</t>
  </si>
  <si>
    <t>"Powiedz o tym komuś" #sztukażycia</t>
  </si>
  <si>
    <t>"Przyjdź po moc" - profilaktyka i edukacja społeczna w zakresie przeciwdziałania przemocy w rodzinie</t>
  </si>
  <si>
    <t>"Niebieskie Mazowsze - podnoszenie kompetencji osób pracujących na rzecz przeciwdziałania przemocy w rodzinie na terenie województwa mazowieckiego (2021-2023)”</t>
  </si>
  <si>
    <t>"Spotkania - program profilaktyczno-edukacyjny"</t>
  </si>
  <si>
    <t>Uważność na przeMOC!</t>
  </si>
  <si>
    <t>Dobra Rodzina bez Przemocy</t>
  </si>
  <si>
    <t>EMPATIA i ASERTYWNOŚĆ 2021-2023</t>
  </si>
  <si>
    <t>Cicha przemoc w rodzinie - profilaktyka oraz sposoby uniknięcia przyzwolenia na prawo silniejszego względem domowników jak i osób zależnych</t>
  </si>
  <si>
    <t>Zamiast Przemocy</t>
  </si>
  <si>
    <t>Profilaktyka i edukacja społeczna w zakresie przeciwdziałania przemocy w rodzinie pn. "Razem skuteczniej"</t>
  </si>
  <si>
    <t>MAM MOC</t>
  </si>
  <si>
    <t>Daję radość</t>
  </si>
  <si>
    <t>OTWÓRZ OCZY 2021-23 - program Kompleksowego Wsparcia Społecznego w zakresie przeciwdziałania przemocy w rodzinie</t>
  </si>
  <si>
    <t>Czuję więc reaguję. Profilaktyka i edukacja społeczna w zakresie przeciwdziałania przemocy w rodzinie - komponent 2</t>
  </si>
  <si>
    <t>19 dni przeciwko przemocy i krzywdzeniu dzieci i młodzieży</t>
  </si>
  <si>
    <t>Wzmacnianie bezpiecznej więzi w rodzinie - profilaktyka przemocy</t>
  </si>
  <si>
    <t>Działania z zakresu przeciwdziałania przemocy w rodzinie - Profilaktyka i edukacja społeczna w zakresie przeciwdziałania przemocy w rodzinie. Komponent nr 2</t>
  </si>
  <si>
    <t>Powstrzymać przemoc</t>
  </si>
  <si>
    <t>Centrum Zrównoważonego Rozwoju. "Okrągły stół dla Puszczy Białowieskiej". www.FestiwalPuszczyBialowieskiej.pl www.FestiwalBialowieski.pl www.FestiwalZubra.pl www.ForestFestival.Eu</t>
  </si>
  <si>
    <t>MCPS-PSP/413-12-1/2021</t>
  </si>
  <si>
    <t>MCPS-PSP/413-12-2/2021</t>
  </si>
  <si>
    <t>MCPS-PSP/413-12-3/2021</t>
  </si>
  <si>
    <t>MCPS-PSP/413-12-4/2021</t>
  </si>
  <si>
    <t>"Świadomi ....przeciwdziałamy" - program profilkatyki przemocy w rodzinie ze szczególnym uwzględnieniem małych gmin</t>
  </si>
  <si>
    <t>MCPS-PSP/413-12-5/2021</t>
  </si>
  <si>
    <t>MCPS-PSP/413-12-6/2021</t>
  </si>
  <si>
    <t>MCPS-PSP/413-12-7/2021</t>
  </si>
  <si>
    <t>MCPS-PSP/413-12-8/2021</t>
  </si>
  <si>
    <t>MCPS-PSP/413-12-9/2021</t>
  </si>
  <si>
    <t>MCPS-PSP/413-12-10/2021</t>
  </si>
  <si>
    <t>MCPS-PSP/413-12-11/2021</t>
  </si>
  <si>
    <t>MCPS-PSP/413-12-12/2021</t>
  </si>
  <si>
    <t>MCPS-PSP/413-12-13/2021</t>
  </si>
  <si>
    <t>MCPS-PSP/413-12-14/2021</t>
  </si>
  <si>
    <t>"Wyjście Awaryjne" - kampania profilaktyczna przeciwko przemocy w rodzinie</t>
  </si>
  <si>
    <t>MCPS-PSP/413-12-15/2021</t>
  </si>
  <si>
    <t>Strach ma wielkie oczy - dodaj im odwagi- kampania społeczna przeciwdziałania przemocy w rodzinie</t>
  </si>
  <si>
    <t>MCPS-PSP/413-12-16/2021</t>
  </si>
  <si>
    <t>MCPS-PSP/413-12-17/2021</t>
  </si>
  <si>
    <t>MCPS-PSP/413-12-18/2021</t>
  </si>
  <si>
    <t>MCPS-PSP/413-12-19/2021</t>
  </si>
  <si>
    <t>MCPS-PSP/413-12-20/2021</t>
  </si>
  <si>
    <t>MCPS-PSP/413-12-21/2021</t>
  </si>
  <si>
    <t>Razem Bezpieczniej 2021</t>
  </si>
  <si>
    <t>MCPS-PSP/413-12-22/2021</t>
  </si>
  <si>
    <t>MCPS-PSP/413-12-23/2021</t>
  </si>
  <si>
    <t>MCPS-PSP/413-12-24/2021</t>
  </si>
  <si>
    <t>MCPS-PSP/413-12-25/2021</t>
  </si>
  <si>
    <t>MCPS-PSP/413-12-26/2021</t>
  </si>
  <si>
    <t>MCPS-PSP/413-12-27/2021</t>
  </si>
  <si>
    <t>Lp.</t>
  </si>
  <si>
    <t>Kompleksowy program profilaktyki i edukacji społecznej dla rodzin zagrożonych przemocą</t>
  </si>
  <si>
    <t>Załącznik nr 2 
do uchwały nr 784/232/21
Zarządu Województwa Mazowieckiego
z dnia 25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</si>
</sst>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44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8" fontId="1" fillId="4" borderId="13" xfId="0" applyNumberFormat="1" applyFont="1" applyFill="1" applyBorder="1" applyAlignment="1">
      <alignment horizontal="center" vertical="center" wrapText="1"/>
    </xf>
    <xf numFmtId="8" fontId="3" fillId="4" borderId="13" xfId="0" applyNumberFormat="1" applyFont="1" applyFill="1" applyBorder="1" applyAlignment="1">
      <alignment horizontal="center" vertical="center" wrapText="1"/>
    </xf>
    <xf numFmtId="44" fontId="1" fillId="4" borderId="13" xfId="0" applyNumberFormat="1" applyFont="1" applyFill="1" applyBorder="1" applyAlignment="1">
      <alignment horizontal="center" vertical="center" wrapText="1"/>
    </xf>
    <xf numFmtId="44" fontId="1" fillId="4" borderId="1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2">
    <dxf>
      <font>
        <strike val="0"/>
        <outline val="0"/>
        <shadow val="0"/>
        <u val="none"/>
        <vertAlign val="baseline"/>
        <name val="Arial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3:K31" totalsRowShown="0" headerRowDxfId="11" dataDxfId="10">
  <autoFilter ref="B3:K31"/>
  <sortState ref="B4:K31">
    <sortCondition descending="1" ref="G3:G31"/>
  </sortState>
  <tableColumns count="10">
    <tableColumn id="14" name="Nr sprawy" dataDxfId="9"/>
    <tableColumn id="1" name="Nazwa oferenta" dataDxfId="8"/>
    <tableColumn id="2" name="Nazwa zadania" dataDxfId="7"/>
    <tableColumn id="3" name="Wnioskowana kwota dotacji" dataDxfId="6"/>
    <tableColumn id="6" name="Wynik oceny merytorycznej" dataDxfId="5"/>
    <tableColumn id="9" name="Punktacja oceny merytorycznej" dataDxfId="4"/>
    <tableColumn id="10" name="Łączna kwota dotacji" dataDxfId="3">
      <calculatedColumnFormula>SUM(Tabela1[[#This Row],[Kwota dotacji w 2021 r. ]:[Kwota dotacji w 2023 r.]])</calculatedColumnFormula>
    </tableColumn>
    <tableColumn id="7" name="Kwota dotacji w 2021 r. " dataDxfId="2"/>
    <tableColumn id="12" name="Kwota dotacji w 2022 r." dataDxfId="1">
      <calculatedColumnFormula>#REF!-4325</calculatedColumnFormula>
    </tableColumn>
    <tableColumn id="8" name="Kwota dotacji w 2023 r.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Przeciwdziałanie przemocy w rodzinie Zadanie 1 Komponent 2 Zestawienie ofert dofinansowanych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view="pageBreakPreview" zoomScale="80" zoomScaleNormal="80" zoomScaleSheetLayoutView="80" workbookViewId="0">
      <selection sqref="A1:K1"/>
    </sheetView>
  </sheetViews>
  <sheetFormatPr defaultRowHeight="14.25" x14ac:dyDescent="0.2"/>
  <cols>
    <col min="1" max="1" width="7" style="1" customWidth="1"/>
    <col min="2" max="2" width="27.140625" style="1" customWidth="1"/>
    <col min="3" max="3" width="30.140625" style="1" customWidth="1"/>
    <col min="4" max="4" width="43.5703125" style="1" customWidth="1"/>
    <col min="5" max="5" width="20.28515625" style="1" customWidth="1"/>
    <col min="6" max="8" width="17.42578125" style="1" customWidth="1"/>
    <col min="9" max="9" width="15.5703125" style="1" customWidth="1"/>
    <col min="10" max="10" width="16.85546875" style="1" customWidth="1"/>
    <col min="11" max="11" width="18.140625" style="1" customWidth="1"/>
    <col min="12" max="16384" width="9.140625" style="1"/>
  </cols>
  <sheetData>
    <row r="1" spans="1:12" ht="65.25" customHeight="1" x14ac:dyDescent="0.2">
      <c r="A1" s="26" t="s">
        <v>96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2" s="9" customFormat="1" ht="76.5" customHeight="1" thickBot="1" x14ac:dyDescent="0.3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ht="75.95" customHeight="1" x14ac:dyDescent="0.2">
      <c r="A3" s="15" t="s">
        <v>94</v>
      </c>
      <c r="B3" s="16" t="s">
        <v>2</v>
      </c>
      <c r="C3" s="16" t="s">
        <v>0</v>
      </c>
      <c r="D3" s="16" t="s">
        <v>1</v>
      </c>
      <c r="E3" s="16" t="s">
        <v>3</v>
      </c>
      <c r="F3" s="16" t="s">
        <v>4</v>
      </c>
      <c r="G3" s="16" t="s">
        <v>5</v>
      </c>
      <c r="H3" s="16" t="s">
        <v>7</v>
      </c>
      <c r="I3" s="16" t="s">
        <v>8</v>
      </c>
      <c r="J3" s="16" t="s">
        <v>9</v>
      </c>
      <c r="K3" s="17" t="s">
        <v>10</v>
      </c>
      <c r="L3" s="2"/>
    </row>
    <row r="4" spans="1:12" ht="56.25" customHeight="1" x14ac:dyDescent="0.2">
      <c r="A4" s="18">
        <v>1</v>
      </c>
      <c r="B4" s="4" t="s">
        <v>83</v>
      </c>
      <c r="C4" s="4" t="s">
        <v>12</v>
      </c>
      <c r="D4" s="4" t="s">
        <v>95</v>
      </c>
      <c r="E4" s="5">
        <v>300000</v>
      </c>
      <c r="F4" s="5" t="s">
        <v>39</v>
      </c>
      <c r="G4" s="4">
        <v>89</v>
      </c>
      <c r="H4" s="8">
        <f>SUM(Tabela1[[#This Row],[Kwota dotacji w 2021 r. ]:[Kwota dotacji w 2023 r.]])</f>
        <v>295675</v>
      </c>
      <c r="I4" s="8">
        <v>100000</v>
      </c>
      <c r="J4" s="8">
        <v>95675</v>
      </c>
      <c r="K4" s="19">
        <v>100000</v>
      </c>
      <c r="L4" s="3"/>
    </row>
    <row r="5" spans="1:12" ht="79.5" customHeight="1" x14ac:dyDescent="0.2">
      <c r="A5" s="18">
        <v>2</v>
      </c>
      <c r="B5" s="4" t="s">
        <v>72</v>
      </c>
      <c r="C5" s="12" t="s">
        <v>13</v>
      </c>
      <c r="D5" s="4" t="s">
        <v>51</v>
      </c>
      <c r="E5" s="5">
        <v>175610</v>
      </c>
      <c r="F5" s="5" t="s">
        <v>39</v>
      </c>
      <c r="G5" s="4">
        <v>87</v>
      </c>
      <c r="H5" s="6">
        <f>SUM(Tabela1[[#This Row],[Kwota dotacji w 2021 r. ]:[Kwota dotacji w 2023 r.]])</f>
        <v>171285</v>
      </c>
      <c r="I5" s="6">
        <v>56950</v>
      </c>
      <c r="J5" s="6">
        <v>54185</v>
      </c>
      <c r="K5" s="19">
        <v>60150</v>
      </c>
      <c r="L5" s="3"/>
    </row>
    <row r="6" spans="1:12" ht="75.95" customHeight="1" x14ac:dyDescent="0.2">
      <c r="A6" s="18">
        <v>3</v>
      </c>
      <c r="B6" s="4" t="s">
        <v>73</v>
      </c>
      <c r="C6" s="12" t="s">
        <v>15</v>
      </c>
      <c r="D6" s="4" t="s">
        <v>46</v>
      </c>
      <c r="E6" s="5">
        <v>244420</v>
      </c>
      <c r="F6" s="5" t="s">
        <v>39</v>
      </c>
      <c r="G6" s="4">
        <v>87</v>
      </c>
      <c r="H6" s="6">
        <f>SUM(Tabela1[[#This Row],[Kwota dotacji w 2021 r. ]:[Kwota dotacji w 2023 r.]])</f>
        <v>240095</v>
      </c>
      <c r="I6" s="6">
        <v>62000</v>
      </c>
      <c r="J6" s="6">
        <v>88635</v>
      </c>
      <c r="K6" s="19">
        <v>89460</v>
      </c>
      <c r="L6" s="3"/>
    </row>
    <row r="7" spans="1:12" ht="45.75" customHeight="1" x14ac:dyDescent="0.2">
      <c r="A7" s="18">
        <v>4</v>
      </c>
      <c r="B7" s="4" t="s">
        <v>89</v>
      </c>
      <c r="C7" s="4" t="s">
        <v>14</v>
      </c>
      <c r="D7" s="4" t="s">
        <v>58</v>
      </c>
      <c r="E7" s="5">
        <v>222740</v>
      </c>
      <c r="F7" s="5" t="s">
        <v>39</v>
      </c>
      <c r="G7" s="4">
        <v>87</v>
      </c>
      <c r="H7" s="6">
        <f>SUM(Tabela1[[#This Row],[Kwota dotacji w 2021 r. ]:[Kwota dotacji w 2023 r.]])</f>
        <v>218415</v>
      </c>
      <c r="I7" s="6">
        <v>72330</v>
      </c>
      <c r="J7" s="6">
        <v>72555</v>
      </c>
      <c r="K7" s="19">
        <v>73530</v>
      </c>
      <c r="L7" s="3"/>
    </row>
    <row r="8" spans="1:12" ht="47.25" customHeight="1" x14ac:dyDescent="0.2">
      <c r="A8" s="18">
        <v>5</v>
      </c>
      <c r="B8" s="4" t="s">
        <v>70</v>
      </c>
      <c r="C8" s="4" t="s">
        <v>16</v>
      </c>
      <c r="D8" s="4" t="s">
        <v>44</v>
      </c>
      <c r="E8" s="5">
        <v>261350</v>
      </c>
      <c r="F8" s="5" t="s">
        <v>39</v>
      </c>
      <c r="G8" s="4">
        <v>86</v>
      </c>
      <c r="H8" s="6">
        <f>SUM(Tabela1[[#This Row],[Kwota dotacji w 2021 r. ]:[Kwota dotacji w 2023 r.]])</f>
        <v>257025</v>
      </c>
      <c r="I8" s="6">
        <v>85300</v>
      </c>
      <c r="J8" s="6">
        <v>95675</v>
      </c>
      <c r="K8" s="19">
        <v>76050</v>
      </c>
      <c r="L8" s="3"/>
    </row>
    <row r="9" spans="1:12" ht="53.25" customHeight="1" x14ac:dyDescent="0.2">
      <c r="A9" s="18">
        <v>6</v>
      </c>
      <c r="B9" s="4" t="s">
        <v>84</v>
      </c>
      <c r="C9" s="4" t="s">
        <v>17</v>
      </c>
      <c r="D9" s="4" t="s">
        <v>52</v>
      </c>
      <c r="E9" s="13">
        <v>240700</v>
      </c>
      <c r="F9" s="5" t="s">
        <v>39</v>
      </c>
      <c r="G9" s="4">
        <v>84</v>
      </c>
      <c r="H9" s="14">
        <f>SUM(Tabela1[[#This Row],[Kwota dotacji w 2021 r. ]:[Kwota dotacji w 2023 r.]])</f>
        <v>236375</v>
      </c>
      <c r="I9" s="6">
        <v>53000</v>
      </c>
      <c r="J9" s="6">
        <v>93275</v>
      </c>
      <c r="K9" s="19">
        <v>90100</v>
      </c>
      <c r="L9" s="3"/>
    </row>
    <row r="10" spans="1:12" ht="49.5" customHeight="1" x14ac:dyDescent="0.2">
      <c r="A10" s="18">
        <v>7</v>
      </c>
      <c r="B10" s="4" t="s">
        <v>71</v>
      </c>
      <c r="C10" s="4" t="s">
        <v>18</v>
      </c>
      <c r="D10" s="4" t="s">
        <v>50</v>
      </c>
      <c r="E10" s="5">
        <v>300000</v>
      </c>
      <c r="F10" s="5" t="s">
        <v>39</v>
      </c>
      <c r="G10" s="4">
        <v>82</v>
      </c>
      <c r="H10" s="6">
        <f>SUM(Tabela1[[#This Row],[Kwota dotacji w 2021 r. ]:[Kwota dotacji w 2023 r.]])</f>
        <v>0</v>
      </c>
      <c r="I10" s="6">
        <v>0</v>
      </c>
      <c r="J10" s="6">
        <v>0</v>
      </c>
      <c r="K10" s="19">
        <v>0</v>
      </c>
      <c r="L10" s="3"/>
    </row>
    <row r="11" spans="1:12" ht="54" customHeight="1" x14ac:dyDescent="0.2">
      <c r="A11" s="18">
        <v>8</v>
      </c>
      <c r="B11" s="4" t="s">
        <v>74</v>
      </c>
      <c r="C11" s="4" t="s">
        <v>19</v>
      </c>
      <c r="D11" s="4" t="s">
        <v>47</v>
      </c>
      <c r="E11" s="5">
        <v>87700</v>
      </c>
      <c r="F11" s="5" t="s">
        <v>39</v>
      </c>
      <c r="G11" s="4">
        <v>81</v>
      </c>
      <c r="H11" s="6">
        <f>SUM(Tabela1[[#This Row],[Kwota dotacji w 2021 r. ]:[Kwota dotacji w 2023 r.]])</f>
        <v>0</v>
      </c>
      <c r="I11" s="6">
        <v>0</v>
      </c>
      <c r="J11" s="6">
        <v>0</v>
      </c>
      <c r="K11" s="19">
        <v>0</v>
      </c>
      <c r="L11" s="3"/>
    </row>
    <row r="12" spans="1:12" ht="57" customHeight="1" x14ac:dyDescent="0.2">
      <c r="A12" s="18">
        <v>9</v>
      </c>
      <c r="B12" s="4" t="s">
        <v>81</v>
      </c>
      <c r="C12" s="4" t="s">
        <v>20</v>
      </c>
      <c r="D12" s="4" t="s">
        <v>45</v>
      </c>
      <c r="E12" s="5">
        <v>276340</v>
      </c>
      <c r="F12" s="5" t="s">
        <v>39</v>
      </c>
      <c r="G12" s="4">
        <v>80</v>
      </c>
      <c r="H12" s="6">
        <f>SUM(Tabela1[[#This Row],[Kwota dotacji w 2021 r. ]:[Kwota dotacji w 2023 r.]])</f>
        <v>0</v>
      </c>
      <c r="I12" s="6">
        <v>0</v>
      </c>
      <c r="J12" s="6">
        <v>0</v>
      </c>
      <c r="K12" s="19">
        <v>0</v>
      </c>
      <c r="L12" s="3"/>
    </row>
    <row r="13" spans="1:12" ht="47.25" customHeight="1" x14ac:dyDescent="0.2">
      <c r="A13" s="18">
        <v>10</v>
      </c>
      <c r="B13" s="10" t="s">
        <v>93</v>
      </c>
      <c r="C13" s="4" t="s">
        <v>21</v>
      </c>
      <c r="D13" s="4" t="s">
        <v>54</v>
      </c>
      <c r="E13" s="5">
        <v>197775</v>
      </c>
      <c r="F13" s="5" t="s">
        <v>39</v>
      </c>
      <c r="G13" s="4">
        <v>79</v>
      </c>
      <c r="H13" s="6">
        <f>SUM(Tabela1[[#This Row],[Kwota dotacji w 2021 r. ]:[Kwota dotacji w 2023 r.]])</f>
        <v>0</v>
      </c>
      <c r="I13" s="6">
        <v>0</v>
      </c>
      <c r="J13" s="6">
        <v>0</v>
      </c>
      <c r="K13" s="19">
        <v>0</v>
      </c>
    </row>
    <row r="14" spans="1:12" ht="49.5" customHeight="1" x14ac:dyDescent="0.2">
      <c r="A14" s="18">
        <v>11</v>
      </c>
      <c r="B14" s="10" t="s">
        <v>65</v>
      </c>
      <c r="C14" s="11" t="s">
        <v>22</v>
      </c>
      <c r="D14" s="4" t="s">
        <v>41</v>
      </c>
      <c r="E14" s="5">
        <v>213500</v>
      </c>
      <c r="F14" s="5" t="s">
        <v>39</v>
      </c>
      <c r="G14" s="4">
        <v>77</v>
      </c>
      <c r="H14" s="6">
        <f>SUM(Tabela1[[#This Row],[Kwota dotacji w 2021 r. ]:[Kwota dotacji w 2023 r.]])</f>
        <v>0</v>
      </c>
      <c r="I14" s="6">
        <v>0</v>
      </c>
      <c r="J14" s="6">
        <v>0</v>
      </c>
      <c r="K14" s="19">
        <v>0</v>
      </c>
    </row>
    <row r="15" spans="1:12" ht="57.75" customHeight="1" x14ac:dyDescent="0.2">
      <c r="A15" s="18">
        <v>12</v>
      </c>
      <c r="B15" s="10" t="s">
        <v>90</v>
      </c>
      <c r="C15" s="4" t="s">
        <v>23</v>
      </c>
      <c r="D15" s="4" t="s">
        <v>48</v>
      </c>
      <c r="E15" s="5">
        <v>300000</v>
      </c>
      <c r="F15" s="5" t="s">
        <v>39</v>
      </c>
      <c r="G15" s="4">
        <v>76</v>
      </c>
      <c r="H15" s="6">
        <f>SUM(Tabela1[[#This Row],[Kwota dotacji w 2021 r. ]:[Kwota dotacji w 2023 r.]])</f>
        <v>0</v>
      </c>
      <c r="I15" s="6">
        <v>0</v>
      </c>
      <c r="J15" s="6">
        <v>0</v>
      </c>
      <c r="K15" s="19">
        <v>0</v>
      </c>
    </row>
    <row r="16" spans="1:12" ht="57" customHeight="1" x14ac:dyDescent="0.2">
      <c r="A16" s="18">
        <v>13</v>
      </c>
      <c r="B16" s="10" t="s">
        <v>77</v>
      </c>
      <c r="C16" s="4" t="s">
        <v>24</v>
      </c>
      <c r="D16" s="4" t="s">
        <v>78</v>
      </c>
      <c r="E16" s="5">
        <v>286200</v>
      </c>
      <c r="F16" s="5" t="s">
        <v>39</v>
      </c>
      <c r="G16" s="4">
        <v>75</v>
      </c>
      <c r="H16" s="6">
        <f>SUM(Tabela1[[#This Row],[Kwota dotacji w 2021 r. ]:[Kwota dotacji w 2023 r.]])</f>
        <v>0</v>
      </c>
      <c r="I16" s="6">
        <v>0</v>
      </c>
      <c r="J16" s="6">
        <v>0</v>
      </c>
      <c r="K16" s="19">
        <v>0</v>
      </c>
    </row>
    <row r="17" spans="1:11" ht="42" customHeight="1" x14ac:dyDescent="0.2">
      <c r="A17" s="18">
        <v>14</v>
      </c>
      <c r="B17" s="10" t="s">
        <v>64</v>
      </c>
      <c r="C17" s="11" t="s">
        <v>25</v>
      </c>
      <c r="D17" s="4" t="s">
        <v>43</v>
      </c>
      <c r="E17" s="5">
        <v>300000</v>
      </c>
      <c r="F17" s="5" t="s">
        <v>39</v>
      </c>
      <c r="G17" s="4">
        <v>73</v>
      </c>
      <c r="H17" s="6">
        <f>SUM(Tabela1[[#This Row],[Kwota dotacji w 2021 r. ]:[Kwota dotacji w 2023 r.]])</f>
        <v>0</v>
      </c>
      <c r="I17" s="6">
        <v>0</v>
      </c>
      <c r="J17" s="6">
        <v>0</v>
      </c>
      <c r="K17" s="19">
        <v>0</v>
      </c>
    </row>
    <row r="18" spans="1:11" ht="56.25" customHeight="1" x14ac:dyDescent="0.2">
      <c r="A18" s="18">
        <v>15</v>
      </c>
      <c r="B18" s="10" t="s">
        <v>79</v>
      </c>
      <c r="C18" s="4" t="s">
        <v>38</v>
      </c>
      <c r="D18" s="4" t="s">
        <v>80</v>
      </c>
      <c r="E18" s="5">
        <v>298500</v>
      </c>
      <c r="F18" s="5" t="s">
        <v>39</v>
      </c>
      <c r="G18" s="4">
        <v>72</v>
      </c>
      <c r="H18" s="6">
        <f>SUM(Tabela1[[#This Row],[Kwota dotacji w 2021 r. ]:[Kwota dotacji w 2023 r.]])</f>
        <v>0</v>
      </c>
      <c r="I18" s="6">
        <v>0</v>
      </c>
      <c r="J18" s="6">
        <v>0</v>
      </c>
      <c r="K18" s="19">
        <v>0</v>
      </c>
    </row>
    <row r="19" spans="1:11" ht="63.75" customHeight="1" x14ac:dyDescent="0.2">
      <c r="A19" s="18">
        <v>16</v>
      </c>
      <c r="B19" s="10" t="s">
        <v>66</v>
      </c>
      <c r="C19" s="4" t="s">
        <v>26</v>
      </c>
      <c r="D19" s="4" t="s">
        <v>67</v>
      </c>
      <c r="E19" s="5">
        <v>115500</v>
      </c>
      <c r="F19" s="5" t="s">
        <v>39</v>
      </c>
      <c r="G19" s="4">
        <v>71</v>
      </c>
      <c r="H19" s="6">
        <f>SUM(Tabela1[[#This Row],[Kwota dotacji w 2021 r. ]:[Kwota dotacji w 2023 r.]])</f>
        <v>0</v>
      </c>
      <c r="I19" s="6">
        <v>0</v>
      </c>
      <c r="J19" s="6">
        <v>0</v>
      </c>
      <c r="K19" s="19">
        <v>0</v>
      </c>
    </row>
    <row r="20" spans="1:11" ht="42.75" customHeight="1" x14ac:dyDescent="0.2">
      <c r="A20" s="18">
        <v>17</v>
      </c>
      <c r="B20" s="10" t="s">
        <v>63</v>
      </c>
      <c r="C20" s="4" t="s">
        <v>27</v>
      </c>
      <c r="D20" s="4" t="s">
        <v>42</v>
      </c>
      <c r="E20" s="5">
        <v>300000</v>
      </c>
      <c r="F20" s="5" t="s">
        <v>39</v>
      </c>
      <c r="G20" s="4">
        <v>70</v>
      </c>
      <c r="H20" s="6">
        <f>SUM(Tabela1[[#This Row],[Kwota dotacji w 2021 r. ]:[Kwota dotacji w 2023 r.]])</f>
        <v>0</v>
      </c>
      <c r="I20" s="6">
        <v>0</v>
      </c>
      <c r="J20" s="6">
        <v>0</v>
      </c>
      <c r="K20" s="19">
        <v>0</v>
      </c>
    </row>
    <row r="21" spans="1:11" ht="57" customHeight="1" x14ac:dyDescent="0.2">
      <c r="A21" s="18">
        <v>18</v>
      </c>
      <c r="B21" s="10" t="s">
        <v>68</v>
      </c>
      <c r="C21" s="4" t="s">
        <v>28</v>
      </c>
      <c r="D21" s="4" t="s">
        <v>53</v>
      </c>
      <c r="E21" s="5">
        <v>300000</v>
      </c>
      <c r="F21" s="5" t="s">
        <v>39</v>
      </c>
      <c r="G21" s="4">
        <v>70</v>
      </c>
      <c r="H21" s="6">
        <f>SUM(Tabela1[[#This Row],[Kwota dotacji w 2021 r. ]:[Kwota dotacji w 2023 r.]])</f>
        <v>0</v>
      </c>
      <c r="I21" s="6">
        <v>0</v>
      </c>
      <c r="J21" s="6">
        <v>0</v>
      </c>
      <c r="K21" s="19">
        <v>0</v>
      </c>
    </row>
    <row r="22" spans="1:11" ht="60" customHeight="1" x14ac:dyDescent="0.2">
      <c r="A22" s="18">
        <v>19</v>
      </c>
      <c r="B22" s="10" t="s">
        <v>75</v>
      </c>
      <c r="C22" s="4" t="s">
        <v>29</v>
      </c>
      <c r="D22" s="4" t="s">
        <v>56</v>
      </c>
      <c r="E22" s="5">
        <v>300000</v>
      </c>
      <c r="F22" s="5" t="s">
        <v>39</v>
      </c>
      <c r="G22" s="4">
        <v>69</v>
      </c>
      <c r="H22" s="6">
        <f>SUM(Tabela1[[#This Row],[Kwota dotacji w 2021 r. ]:[Kwota dotacji w 2023 r.]])</f>
        <v>0</v>
      </c>
      <c r="I22" s="6">
        <v>0</v>
      </c>
      <c r="J22" s="6">
        <v>0</v>
      </c>
      <c r="K22" s="19">
        <v>0</v>
      </c>
    </row>
    <row r="23" spans="1:11" ht="52.5" customHeight="1" x14ac:dyDescent="0.2">
      <c r="A23" s="18">
        <v>20</v>
      </c>
      <c r="B23" s="10" t="s">
        <v>86</v>
      </c>
      <c r="C23" s="4" t="s">
        <v>30</v>
      </c>
      <c r="D23" s="4" t="s">
        <v>87</v>
      </c>
      <c r="E23" s="5">
        <v>258045</v>
      </c>
      <c r="F23" s="5" t="s">
        <v>39</v>
      </c>
      <c r="G23" s="4">
        <v>69</v>
      </c>
      <c r="H23" s="6">
        <f>SUM(Tabela1[[#This Row],[Kwota dotacji w 2021 r. ]:[Kwota dotacji w 2023 r.]])</f>
        <v>0</v>
      </c>
      <c r="I23" s="6">
        <v>0</v>
      </c>
      <c r="J23" s="6">
        <v>0</v>
      </c>
      <c r="K23" s="19">
        <v>0</v>
      </c>
    </row>
    <row r="24" spans="1:11" ht="51" customHeight="1" x14ac:dyDescent="0.2">
      <c r="A24" s="18">
        <v>21</v>
      </c>
      <c r="B24" s="10" t="s">
        <v>76</v>
      </c>
      <c r="C24" s="4" t="s">
        <v>31</v>
      </c>
      <c r="D24" s="4" t="s">
        <v>49</v>
      </c>
      <c r="E24" s="5">
        <v>102300</v>
      </c>
      <c r="F24" s="5" t="s">
        <v>39</v>
      </c>
      <c r="G24" s="4">
        <v>67</v>
      </c>
      <c r="H24" s="6">
        <f>SUM(Tabela1[[#This Row],[Kwota dotacji w 2021 r. ]:[Kwota dotacji w 2023 r.]])</f>
        <v>0</v>
      </c>
      <c r="I24" s="6">
        <v>0</v>
      </c>
      <c r="J24" s="6">
        <v>0</v>
      </c>
      <c r="K24" s="19">
        <v>0</v>
      </c>
    </row>
    <row r="25" spans="1:11" ht="57" customHeight="1" x14ac:dyDescent="0.2">
      <c r="A25" s="18">
        <v>22</v>
      </c>
      <c r="B25" s="10" t="s">
        <v>85</v>
      </c>
      <c r="C25" s="4" t="s">
        <v>32</v>
      </c>
      <c r="D25" s="4" t="s">
        <v>57</v>
      </c>
      <c r="E25" s="5">
        <v>253750</v>
      </c>
      <c r="F25" s="5" t="s">
        <v>39</v>
      </c>
      <c r="G25" s="4">
        <v>67</v>
      </c>
      <c r="H25" s="6">
        <f>SUM(Tabela1[[#This Row],[Kwota dotacji w 2021 r. ]:[Kwota dotacji w 2023 r.]])</f>
        <v>0</v>
      </c>
      <c r="I25" s="6">
        <v>0</v>
      </c>
      <c r="J25" s="6">
        <v>0</v>
      </c>
      <c r="K25" s="19">
        <v>0</v>
      </c>
    </row>
    <row r="26" spans="1:11" ht="49.5" customHeight="1" x14ac:dyDescent="0.2">
      <c r="A26" s="18">
        <v>23</v>
      </c>
      <c r="B26" s="10" t="s">
        <v>91</v>
      </c>
      <c r="C26" s="4" t="s">
        <v>33</v>
      </c>
      <c r="D26" s="4" t="s">
        <v>61</v>
      </c>
      <c r="E26" s="5">
        <v>288203</v>
      </c>
      <c r="F26" s="5" t="s">
        <v>39</v>
      </c>
      <c r="G26" s="4">
        <v>66</v>
      </c>
      <c r="H26" s="6">
        <f>SUM(Tabela1[[#This Row],[Kwota dotacji w 2021 r. ]:[Kwota dotacji w 2023 r.]])</f>
        <v>0</v>
      </c>
      <c r="I26" s="6">
        <v>0</v>
      </c>
      <c r="J26" s="6">
        <v>0</v>
      </c>
      <c r="K26" s="19">
        <v>0</v>
      </c>
    </row>
    <row r="27" spans="1:11" ht="75.95" customHeight="1" x14ac:dyDescent="0.2">
      <c r="A27" s="18">
        <v>24</v>
      </c>
      <c r="B27" s="10" t="s">
        <v>82</v>
      </c>
      <c r="C27" s="4" t="s">
        <v>34</v>
      </c>
      <c r="D27" s="4" t="s">
        <v>60</v>
      </c>
      <c r="E27" s="5">
        <v>287410</v>
      </c>
      <c r="F27" s="5" t="s">
        <v>39</v>
      </c>
      <c r="G27" s="4">
        <v>65</v>
      </c>
      <c r="H27" s="6">
        <f>SUM(Tabela1[[#This Row],[Kwota dotacji w 2021 r. ]:[Kwota dotacji w 2023 r.]])</f>
        <v>0</v>
      </c>
      <c r="I27" s="6">
        <v>0</v>
      </c>
      <c r="J27" s="6">
        <v>0</v>
      </c>
      <c r="K27" s="19">
        <v>0</v>
      </c>
    </row>
    <row r="28" spans="1:11" ht="50.25" customHeight="1" x14ac:dyDescent="0.2">
      <c r="A28" s="18">
        <v>25</v>
      </c>
      <c r="B28" s="10" t="s">
        <v>88</v>
      </c>
      <c r="C28" s="4" t="s">
        <v>35</v>
      </c>
      <c r="D28" s="4" t="s">
        <v>59</v>
      </c>
      <c r="E28" s="5">
        <v>199695</v>
      </c>
      <c r="F28" s="5" t="s">
        <v>39</v>
      </c>
      <c r="G28" s="4">
        <v>60</v>
      </c>
      <c r="H28" s="6">
        <f>SUM(Tabela1[[#This Row],[Kwota dotacji w 2021 r. ]:[Kwota dotacji w 2023 r.]])</f>
        <v>0</v>
      </c>
      <c r="I28" s="6">
        <v>0</v>
      </c>
      <c r="J28" s="6">
        <v>0</v>
      </c>
      <c r="K28" s="19">
        <v>0</v>
      </c>
    </row>
    <row r="29" spans="1:11" ht="39.75" customHeight="1" x14ac:dyDescent="0.2">
      <c r="A29" s="18">
        <v>26</v>
      </c>
      <c r="B29" s="10" t="s">
        <v>69</v>
      </c>
      <c r="C29" s="7" t="s">
        <v>36</v>
      </c>
      <c r="D29" s="7" t="s">
        <v>55</v>
      </c>
      <c r="E29" s="5">
        <v>214535</v>
      </c>
      <c r="F29" s="5" t="s">
        <v>40</v>
      </c>
      <c r="G29" s="4">
        <v>45</v>
      </c>
      <c r="H29" s="6">
        <f>SUM(Tabela1[[#This Row],[Kwota dotacji w 2021 r. ]:[Kwota dotacji w 2023 r.]])</f>
        <v>0</v>
      </c>
      <c r="I29" s="6">
        <v>0</v>
      </c>
      <c r="J29" s="6">
        <v>0</v>
      </c>
      <c r="K29" s="19">
        <v>0</v>
      </c>
    </row>
    <row r="30" spans="1:11" ht="93" customHeight="1" x14ac:dyDescent="0.2">
      <c r="A30" s="18">
        <v>27</v>
      </c>
      <c r="B30" s="4" t="s">
        <v>92</v>
      </c>
      <c r="C30" s="4" t="s">
        <v>37</v>
      </c>
      <c r="D30" s="4" t="s">
        <v>62</v>
      </c>
      <c r="E30" s="5">
        <v>270000</v>
      </c>
      <c r="F30" s="5" t="s">
        <v>40</v>
      </c>
      <c r="G30" s="4">
        <v>0</v>
      </c>
      <c r="H30" s="6">
        <f>SUM(Tabela1[[#This Row],[Kwota dotacji w 2021 r. ]:[Kwota dotacji w 2023 r.]])</f>
        <v>0</v>
      </c>
      <c r="I30" s="6">
        <v>0</v>
      </c>
      <c r="J30" s="6">
        <v>0</v>
      </c>
      <c r="K30" s="19">
        <v>0</v>
      </c>
    </row>
    <row r="31" spans="1:11" ht="39" customHeight="1" thickBot="1" x14ac:dyDescent="0.25">
      <c r="A31" s="20"/>
      <c r="B31" s="21" t="s">
        <v>6</v>
      </c>
      <c r="C31" s="21"/>
      <c r="D31" s="22"/>
      <c r="E31" s="23">
        <f>SUM(E4:E30)</f>
        <v>6594273</v>
      </c>
      <c r="F31" s="21"/>
      <c r="G31" s="21"/>
      <c r="H31" s="24">
        <f>SUM(Tabela1[[#This Row],[Kwota dotacji w 2021 r. ]:[Kwota dotacji w 2023 r.]])</f>
        <v>1418870</v>
      </c>
      <c r="I31" s="24">
        <f>SUM(I4:I12)</f>
        <v>429580</v>
      </c>
      <c r="J31" s="24">
        <f>SUM(J4:J30)</f>
        <v>500000</v>
      </c>
      <c r="K31" s="25">
        <f>SUM(K4:K12)</f>
        <v>489290</v>
      </c>
    </row>
  </sheetData>
  <mergeCells count="2">
    <mergeCell ref="A1:K1"/>
    <mergeCell ref="A2:K2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Przemoc 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2021-05-26T09:42:04Z</dcterms:modified>
</cp:coreProperties>
</file>